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D:\업무 (김민지)\3. 계약\계약(250204)\1. 계약 현황\2025\"/>
    </mc:Choice>
  </mc:AlternateContent>
  <xr:revisionPtr revIDLastSave="0" documentId="13_ncr:1_{BB7B85ED-C395-4533-AC1A-23316CA85951}" xr6:coauthVersionLast="36" xr6:coauthVersionMax="36" xr10:uidLastSave="{00000000-0000-0000-0000-000000000000}"/>
  <bookViews>
    <workbookView xWindow="0" yWindow="0" windowWidth="15180" windowHeight="8565" xr2:uid="{00000000-000D-0000-FFFF-FFFF00000000}"/>
  </bookViews>
  <sheets>
    <sheet name="한국도핑방지위원회 2025년 발주계획" sheetId="1" r:id="rId1"/>
  </sheets>
  <definedNames>
    <definedName name="_xlnm._FilterDatabase" localSheetId="0" hidden="1">'한국도핑방지위원회 2025년 발주계획'!$A$3:$K$47</definedName>
    <definedName name="_xlnm.Print_Area" localSheetId="0">'한국도핑방지위원회 2025년 발주계획'!$A$1:$K$47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D45" i="1"/>
</calcChain>
</file>

<file path=xl/sharedStrings.xml><?xml version="1.0" encoding="utf-8"?>
<sst xmlns="http://schemas.openxmlformats.org/spreadsheetml/2006/main" count="325" uniqueCount="125">
  <si>
    <t>사업부서명</t>
  </si>
  <si>
    <t>사업명</t>
  </si>
  <si>
    <t>발주시기</t>
  </si>
  <si>
    <t>전화번호</t>
  </si>
  <si>
    <t>계약방법</t>
  </si>
  <si>
    <t>용역</t>
  </si>
  <si>
    <t>수의계약</t>
  </si>
  <si>
    <t>운영지원부</t>
    <phoneticPr fontId="2" type="noConversion"/>
  </si>
  <si>
    <t>기획조정부</t>
  </si>
  <si>
    <t>과학연구부</t>
  </si>
  <si>
    <t>도핑검사부</t>
  </si>
  <si>
    <t>교육진흥부</t>
  </si>
  <si>
    <t>성과관리 시스템 운영</t>
  </si>
  <si>
    <t>도핑검사관 유니폼 제작</t>
  </si>
  <si>
    <t>담당자</t>
    <phoneticPr fontId="2" type="noConversion"/>
  </si>
  <si>
    <t>김기홍</t>
  </si>
  <si>
    <t>임재윤</t>
  </si>
  <si>
    <t>김대중</t>
  </si>
  <si>
    <t>홍유진</t>
  </si>
  <si>
    <t>오민진</t>
  </si>
  <si>
    <t>김해원</t>
  </si>
  <si>
    <t>황다빈</t>
  </si>
  <si>
    <t>신문규</t>
  </si>
  <si>
    <t>한정환</t>
  </si>
  <si>
    <t>구분</t>
  </si>
  <si>
    <t>비고</t>
    <phoneticPr fontId="2" type="noConversion"/>
  </si>
  <si>
    <t>미정</t>
  </si>
  <si>
    <t>수의계약</t>
    <phoneticPr fontId="2" type="noConversion"/>
  </si>
  <si>
    <t>사업비(원)</t>
    <phoneticPr fontId="2" type="noConversion"/>
  </si>
  <si>
    <t>조달방식</t>
    <phoneticPr fontId="2" type="noConversion"/>
  </si>
  <si>
    <t>순번</t>
    <phoneticPr fontId="2" type="noConversion"/>
  </si>
  <si>
    <t>물품</t>
  </si>
  <si>
    <t>※ 본 발주계획은 기관 사정에 따라 실제 시행 여부, 시기, 금액, 계약방법 등 변동될 수 있으며 과업 및 규격에 대한 사항은 사업 담당자에게 문의주시기 바랍니다.</t>
    <phoneticPr fontId="2" type="noConversion"/>
  </si>
  <si>
    <t>2025년 연간 발주계획</t>
    <phoneticPr fontId="2" type="noConversion"/>
  </si>
  <si>
    <t>2024년 연간보고서 제작</t>
  </si>
  <si>
    <t>2025년도 도핑방지 인식개선 조사</t>
  </si>
  <si>
    <t>2025년도 문화체육관광부 주관 고객만족도 조사</t>
  </si>
  <si>
    <t>프로 및 경륜경정 도핑검사 수익자 부담 타당성 연구</t>
  </si>
  <si>
    <t>중장기 발전계획 및 조직 재설계 용역</t>
  </si>
  <si>
    <t>2025 금지약물 검색서비스 유지 운영 및 기능 개선</t>
  </si>
  <si>
    <t>도핑예방 보건의료 전문가 과정(KADAMP) 3기 양성</t>
  </si>
  <si>
    <t>도핑방지를 위한 한약재 연구</t>
  </si>
  <si>
    <t>2025 도핑검사 시료분석 연구 (기금)</t>
  </si>
  <si>
    <t>2025 도핑검사 시료분석 연구 (자체)</t>
  </si>
  <si>
    <t>2025 이동형 도핑관리실 활용 임차 및 관리</t>
  </si>
  <si>
    <t>통합도핑관리시스템(KADAMS) 유지 보수</t>
  </si>
  <si>
    <t>2025 도핑검사관 워크숍 행사운영</t>
  </si>
  <si>
    <t>2025 도핑검사관 보수교육 행사운영</t>
  </si>
  <si>
    <t>2025 택배 서비스 운송 (기금)</t>
  </si>
  <si>
    <t>2025 택배 서비스 운송 (법인)</t>
  </si>
  <si>
    <t>KADA 국제 세미나 개최</t>
  </si>
  <si>
    <t>WADA 총회 홈페이지 제작</t>
  </si>
  <si>
    <t>2025 도핑방지 세미나 개최</t>
  </si>
  <si>
    <t>찾아가는 도핑방지교육 운영</t>
  </si>
  <si>
    <t>학부모/교원 대상 찾아가는 교육 운영</t>
  </si>
  <si>
    <t>전문강사 대상 운영 용역</t>
  </si>
  <si>
    <t>도핑방지 교보재 등 콘텐츠 제작</t>
  </si>
  <si>
    <t>홍보물품 제작</t>
  </si>
  <si>
    <t>웰컴키트 제작</t>
  </si>
  <si>
    <t>2025 KADA Inside 뉴스레터 제작 및 발송</t>
  </si>
  <si>
    <t>2025 도핑방지 온라인 홍보채널 운영(SNS,유튜브)</t>
  </si>
  <si>
    <t>세계도핑방지의날 행사 운영</t>
  </si>
  <si>
    <t xml:space="preserve">2025년 직원 채용 일부 대행 위탁 운영 </t>
  </si>
  <si>
    <t>임직원 교육훈련 위탁 대행 용역</t>
  </si>
  <si>
    <t>2025 업무용 전산기기 임대차 및 유지보수</t>
  </si>
  <si>
    <t>2025 전자결재 시스템(그룹웨어, 인사복무) 유지보수</t>
  </si>
  <si>
    <t>그룹웨어 업그레이드 서버 구입</t>
  </si>
  <si>
    <t>그룹웨어 업그레이드 DBMS(오라클) 구입</t>
  </si>
  <si>
    <t>웹한글 기안기 도입 개발 용역</t>
  </si>
  <si>
    <t>웹한글 기안기 라이선스 구입</t>
  </si>
  <si>
    <t>도핑방지 제도 관련 전문가 세미나 용역</t>
  </si>
  <si>
    <t>2025 경기력향상물질 분석 연구</t>
  </si>
  <si>
    <t>제한경쟁</t>
    <phoneticPr fontId="2" type="noConversion"/>
  </si>
  <si>
    <t>제한경쟁</t>
  </si>
  <si>
    <t>조달구매</t>
    <phoneticPr fontId="2" type="noConversion"/>
  </si>
  <si>
    <t>수의계약</t>
    <phoneticPr fontId="2" type="noConversion"/>
  </si>
  <si>
    <t>중앙조달</t>
    <phoneticPr fontId="2" type="noConversion"/>
  </si>
  <si>
    <t>자체조달</t>
    <phoneticPr fontId="2" type="noConversion"/>
  </si>
  <si>
    <t>지다은</t>
    <phoneticPr fontId="2" type="noConversion"/>
  </si>
  <si>
    <t>김지훈</t>
    <phoneticPr fontId="2" type="noConversion"/>
  </si>
  <si>
    <t>황다빈</t>
    <phoneticPr fontId="2" type="noConversion"/>
  </si>
  <si>
    <t>홍창준</t>
    <phoneticPr fontId="2" type="noConversion"/>
  </si>
  <si>
    <t>국제협력부</t>
    <phoneticPr fontId="2" type="noConversion"/>
  </si>
  <si>
    <t>한기주</t>
    <phoneticPr fontId="2" type="noConversion"/>
  </si>
  <si>
    <t>원희주</t>
  </si>
  <si>
    <t>홍보실</t>
  </si>
  <si>
    <t>권진희</t>
  </si>
  <si>
    <t>이재권</t>
  </si>
  <si>
    <t>변승준</t>
    <phoneticPr fontId="2" type="noConversion"/>
  </si>
  <si>
    <t>홍성준</t>
    <phoneticPr fontId="2" type="noConversion"/>
  </si>
  <si>
    <t>김미정</t>
    <phoneticPr fontId="2" type="noConversion"/>
  </si>
  <si>
    <t>법제조사부</t>
    <phoneticPr fontId="2" type="noConversion"/>
  </si>
  <si>
    <t>조준호</t>
    <phoneticPr fontId="2" type="noConversion"/>
  </si>
  <si>
    <t>임지혁</t>
    <phoneticPr fontId="2" type="noConversion"/>
  </si>
  <si>
    <t>02-2045-9813</t>
    <phoneticPr fontId="2" type="noConversion"/>
  </si>
  <si>
    <t>02-2045-9810</t>
    <phoneticPr fontId="2" type="noConversion"/>
  </si>
  <si>
    <t>02-2045-9861</t>
    <phoneticPr fontId="2" type="noConversion"/>
  </si>
  <si>
    <t>02-2045-9863</t>
    <phoneticPr fontId="2" type="noConversion"/>
  </si>
  <si>
    <t>02-2045-9862</t>
    <phoneticPr fontId="2" type="noConversion"/>
  </si>
  <si>
    <t>02-2045-9887</t>
    <phoneticPr fontId="2" type="noConversion"/>
  </si>
  <si>
    <t>02-2045-9886</t>
    <phoneticPr fontId="2" type="noConversion"/>
  </si>
  <si>
    <t>02-2045-9883</t>
    <phoneticPr fontId="2" type="noConversion"/>
  </si>
  <si>
    <t>02-2045-9885</t>
  </si>
  <si>
    <t>02-2045-9885</t>
    <phoneticPr fontId="2" type="noConversion"/>
  </si>
  <si>
    <t>02-2045-9888</t>
  </si>
  <si>
    <t>02-2045-9888</t>
    <phoneticPr fontId="2" type="noConversion"/>
  </si>
  <si>
    <t>02-2045-9832</t>
    <phoneticPr fontId="2" type="noConversion"/>
  </si>
  <si>
    <t>02-2045-9851</t>
    <phoneticPr fontId="2" type="noConversion"/>
  </si>
  <si>
    <t>02-2045-9854</t>
    <phoneticPr fontId="2" type="noConversion"/>
  </si>
  <si>
    <t>02-2045-9853</t>
    <phoneticPr fontId="2" type="noConversion"/>
  </si>
  <si>
    <t>02-2045-9843</t>
    <phoneticPr fontId="2" type="noConversion"/>
  </si>
  <si>
    <t>홍보실</t>
    <phoneticPr fontId="2" type="noConversion"/>
  </si>
  <si>
    <t>박세헌</t>
    <phoneticPr fontId="2" type="noConversion"/>
  </si>
  <si>
    <t>02-2045-9842</t>
    <phoneticPr fontId="2" type="noConversion"/>
  </si>
  <si>
    <t>02-2045-9841</t>
    <phoneticPr fontId="2" type="noConversion"/>
  </si>
  <si>
    <t>02-2045-9821</t>
    <phoneticPr fontId="2" type="noConversion"/>
  </si>
  <si>
    <t>02-2045-9823</t>
    <phoneticPr fontId="2" type="noConversion"/>
  </si>
  <si>
    <t>02-2045-9826</t>
    <phoneticPr fontId="2" type="noConversion"/>
  </si>
  <si>
    <t>02-2045-9871</t>
    <phoneticPr fontId="2" type="noConversion"/>
  </si>
  <si>
    <t>02-2045-9872</t>
    <phoneticPr fontId="2" type="noConversion"/>
  </si>
  <si>
    <t xml:space="preserve">2025년도 선수생체수첩관리 </t>
    <phoneticPr fontId="2" type="noConversion"/>
  </si>
  <si>
    <t>2025년도 종이없는(Paperless) 도핑검사 시스템 라이선스 사용</t>
    <phoneticPr fontId="2" type="noConversion"/>
  </si>
  <si>
    <t>도핑예방센터 · 홍보관 조성 및 운영</t>
    <phoneticPr fontId="2" type="noConversion"/>
  </si>
  <si>
    <t>중앙조달</t>
    <phoneticPr fontId="2" type="noConversion"/>
  </si>
  <si>
    <t>2025 누리집 유지보수 및 개발(DB통합 및 인증서비스 개발)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</si>
</sst>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yyyy/mm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49" fontId="3" fillId="0" borderId="1" xfId="16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1" xfId="19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4" xfId="16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shrinkToFit="1"/>
    </xf>
    <xf numFmtId="49" fontId="3" fillId="0" borderId="19" xfId="16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17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1" fontId="3" fillId="0" borderId="1" xfId="19" applyFont="1" applyFill="1" applyBorder="1" applyAlignment="1">
      <alignment horizontal="center" vertical="center"/>
    </xf>
    <xf numFmtId="177" fontId="3" fillId="0" borderId="1" xfId="16" applyNumberFormat="1" applyFont="1" applyFill="1" applyBorder="1" applyAlignment="1">
      <alignment horizontal="center" vertical="center" shrinkToFit="1"/>
    </xf>
    <xf numFmtId="41" fontId="3" fillId="0" borderId="1" xfId="20" applyFont="1" applyFill="1" applyBorder="1" applyAlignment="1">
      <alignment vertical="center"/>
    </xf>
    <xf numFmtId="0" fontId="3" fillId="0" borderId="0" xfId="0" applyNumberFormat="1" applyFont="1" applyFill="1" applyAlignment="1">
      <alignment horizontal="center" vertical="center" shrinkToFit="1"/>
    </xf>
    <xf numFmtId="41" fontId="3" fillId="0" borderId="0" xfId="2" applyFont="1" applyFill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 vertical="center"/>
    </xf>
    <xf numFmtId="41" fontId="3" fillId="0" borderId="6" xfId="20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horizontal="center" vertical="center" shrinkToFit="1"/>
    </xf>
    <xf numFmtId="49" fontId="3" fillId="0" borderId="6" xfId="16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0" fontId="9" fillId="2" borderId="8" xfId="0" applyNumberFormat="1" applyFont="1" applyFill="1" applyBorder="1" applyAlignment="1">
      <alignment horizontal="center" vertical="center" shrinkToFit="1"/>
    </xf>
    <xf numFmtId="0" fontId="9" fillId="2" borderId="16" xfId="0" applyNumberFormat="1" applyFont="1" applyFill="1" applyBorder="1" applyAlignment="1">
      <alignment horizontal="center" vertical="center" shrinkToFit="1"/>
    </xf>
    <xf numFmtId="0" fontId="9" fillId="2" borderId="9" xfId="0" applyNumberFormat="1" applyFont="1" applyFill="1" applyBorder="1" applyAlignment="1">
      <alignment horizontal="center" vertical="center" shrinkToFit="1"/>
    </xf>
    <xf numFmtId="41" fontId="9" fillId="2" borderId="9" xfId="2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shrinkToFit="1"/>
    </xf>
    <xf numFmtId="0" fontId="9" fillId="2" borderId="10" xfId="0" applyNumberFormat="1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8" fillId="0" borderId="11" xfId="0" applyNumberFormat="1" applyFont="1" applyFill="1" applyBorder="1" applyAlignment="1">
      <alignment horizontal="left" vertical="center" shrinkToFit="1"/>
    </xf>
  </cellXfs>
  <cellStyles count="21">
    <cellStyle name="쉼표 [0]" xfId="2" builtinId="6"/>
    <cellStyle name="쉼표 [0] 10" xfId="11" xr:uid="{00000000-0005-0000-0000-000001000000}"/>
    <cellStyle name="쉼표 [0] 11" xfId="12" xr:uid="{00000000-0005-0000-0000-000002000000}"/>
    <cellStyle name="쉼표 [0] 12" xfId="13" xr:uid="{00000000-0005-0000-0000-000003000000}"/>
    <cellStyle name="쉼표 [0] 13" xfId="14" xr:uid="{00000000-0005-0000-0000-000004000000}"/>
    <cellStyle name="쉼표 [0] 14" xfId="15" xr:uid="{00000000-0005-0000-0000-000005000000}"/>
    <cellStyle name="쉼표 [0] 2" xfId="1" xr:uid="{00000000-0005-0000-0000-000006000000}"/>
    <cellStyle name="쉼표 [0] 2 2" xfId="17" xr:uid="{00000000-0005-0000-0000-000007000000}"/>
    <cellStyle name="쉼표 [0] 2 2 2" xfId="20" xr:uid="{06A4AAFE-6D5C-4638-81B2-6BFADD262AA2}"/>
    <cellStyle name="쉼표 [0] 2 3" xfId="19" xr:uid="{21C2204D-29A1-405A-9F54-47CC09D1B068}"/>
    <cellStyle name="쉼표 [0] 3" xfId="3" xr:uid="{00000000-0005-0000-0000-000008000000}"/>
    <cellStyle name="쉼표 [0] 3 2" xfId="18" xr:uid="{00000000-0005-0000-0000-000009000000}"/>
    <cellStyle name="쉼표 [0] 4" xfId="4" xr:uid="{00000000-0005-0000-0000-00000A000000}"/>
    <cellStyle name="쉼표 [0] 5" xfId="5" xr:uid="{00000000-0005-0000-0000-00000B000000}"/>
    <cellStyle name="쉼표 [0] 6" xfId="6" xr:uid="{00000000-0005-0000-0000-00000C000000}"/>
    <cellStyle name="쉼표 [0] 7" xfId="8" xr:uid="{00000000-0005-0000-0000-00000D000000}"/>
    <cellStyle name="쉼표 [0] 8" xfId="9" xr:uid="{00000000-0005-0000-0000-00000E000000}"/>
    <cellStyle name="쉼표 [0] 9" xfId="10" xr:uid="{00000000-0005-0000-0000-00000F000000}"/>
    <cellStyle name="표준" xfId="0" builtinId="0"/>
    <cellStyle name="표준 2" xfId="7" xr:uid="{00000000-0005-0000-0000-000011000000}"/>
    <cellStyle name="표준 2 2" xfId="16" xr:uid="{00000000-0005-0000-0000-00001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0000FF"/>
      <color rgb="FFDBF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O47"/>
  <sheetViews>
    <sheetView tabSelected="1" zoomScaleNormal="100" zoomScaleSheetLayoutView="100" workbookViewId="0">
      <pane ySplit="3" topLeftCell="A4" activePane="bottomLeft" state="frozen"/>
      <selection pane="bottomLeft" activeCell="F22" sqref="F22"/>
    </sheetView>
  </sheetViews>
  <sheetFormatPr defaultRowHeight="13.5" x14ac:dyDescent="0.3"/>
  <cols>
    <col min="1" max="1" width="5.875" style="36" customWidth="1"/>
    <col min="2" max="2" width="8.25" style="36" customWidth="1"/>
    <col min="3" max="3" width="49" style="36" customWidth="1"/>
    <col min="4" max="4" width="12.625" style="37" customWidth="1"/>
    <col min="5" max="5" width="8.75" style="36" customWidth="1"/>
    <col min="6" max="6" width="9.5" style="36" customWidth="1"/>
    <col min="7" max="7" width="9.375" style="27" customWidth="1"/>
    <col min="8" max="8" width="10.625" style="36" customWidth="1"/>
    <col min="9" max="9" width="7.75" style="36" customWidth="1"/>
    <col min="10" max="10" width="12.625" style="36" customWidth="1"/>
    <col min="11" max="11" width="21.625" style="36" customWidth="1"/>
    <col min="12" max="301" width="9" style="13"/>
    <col min="302" max="16384" width="9" style="14"/>
  </cols>
  <sheetData>
    <row r="1" spans="1:301" ht="68.25" customHeight="1" x14ac:dyDescent="0.3">
      <c r="A1" s="54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301" ht="27" customHeight="1" thickBot="1" x14ac:dyDescent="0.35">
      <c r="A2" s="55" t="s">
        <v>32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301" s="16" customFormat="1" ht="36" customHeight="1" thickBot="1" x14ac:dyDescent="0.35">
      <c r="A3" s="47" t="s">
        <v>30</v>
      </c>
      <c r="B3" s="48" t="s">
        <v>24</v>
      </c>
      <c r="C3" s="49" t="s">
        <v>1</v>
      </c>
      <c r="D3" s="50" t="s">
        <v>28</v>
      </c>
      <c r="E3" s="49" t="s">
        <v>2</v>
      </c>
      <c r="F3" s="49" t="s">
        <v>29</v>
      </c>
      <c r="G3" s="51" t="s">
        <v>4</v>
      </c>
      <c r="H3" s="49" t="s">
        <v>0</v>
      </c>
      <c r="I3" s="49" t="s">
        <v>14</v>
      </c>
      <c r="J3" s="52" t="s">
        <v>3</v>
      </c>
      <c r="K3" s="53" t="s">
        <v>25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</row>
    <row r="4" spans="1:301" s="23" customFormat="1" ht="18.75" customHeight="1" x14ac:dyDescent="0.3">
      <c r="A4" s="17">
        <v>1</v>
      </c>
      <c r="B4" s="18" t="s">
        <v>5</v>
      </c>
      <c r="C4" s="19" t="s">
        <v>34</v>
      </c>
      <c r="D4" s="2">
        <v>15537000</v>
      </c>
      <c r="E4" s="20">
        <v>45670</v>
      </c>
      <c r="F4" s="3" t="s">
        <v>77</v>
      </c>
      <c r="G4" s="21" t="s">
        <v>6</v>
      </c>
      <c r="H4" s="21" t="s">
        <v>8</v>
      </c>
      <c r="I4" s="21" t="s">
        <v>15</v>
      </c>
      <c r="J4" s="5" t="s">
        <v>94</v>
      </c>
      <c r="K4" s="22"/>
    </row>
    <row r="5" spans="1:301" ht="18.75" customHeight="1" x14ac:dyDescent="0.3">
      <c r="A5" s="17">
        <f>+A4+1</f>
        <v>2</v>
      </c>
      <c r="B5" s="18" t="s">
        <v>5</v>
      </c>
      <c r="C5" s="1" t="s">
        <v>35</v>
      </c>
      <c r="D5" s="2">
        <v>20000000</v>
      </c>
      <c r="E5" s="20">
        <v>45908</v>
      </c>
      <c r="F5" s="3" t="s">
        <v>77</v>
      </c>
      <c r="G5" s="4" t="s">
        <v>6</v>
      </c>
      <c r="H5" s="4" t="s">
        <v>8</v>
      </c>
      <c r="I5" s="4" t="s">
        <v>15</v>
      </c>
      <c r="J5" s="5" t="s">
        <v>94</v>
      </c>
      <c r="K5" s="22"/>
    </row>
    <row r="6" spans="1:301" s="25" customFormat="1" ht="18.75" customHeight="1" x14ac:dyDescent="0.3">
      <c r="A6" s="17">
        <f t="shared" ref="A6:A46" si="0">+A5+1</f>
        <v>3</v>
      </c>
      <c r="B6" s="18" t="s">
        <v>5</v>
      </c>
      <c r="C6" s="6" t="s">
        <v>36</v>
      </c>
      <c r="D6" s="7">
        <v>25000000</v>
      </c>
      <c r="E6" s="20">
        <v>45901</v>
      </c>
      <c r="F6" s="3" t="s">
        <v>77</v>
      </c>
      <c r="G6" s="8" t="s">
        <v>6</v>
      </c>
      <c r="H6" s="8" t="s">
        <v>8</v>
      </c>
      <c r="I6" s="8" t="s">
        <v>15</v>
      </c>
      <c r="J6" s="5" t="s">
        <v>94</v>
      </c>
      <c r="K6" s="22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</row>
    <row r="7" spans="1:301" s="25" customFormat="1" ht="18.75" customHeight="1" x14ac:dyDescent="0.3">
      <c r="A7" s="17">
        <f t="shared" si="0"/>
        <v>4</v>
      </c>
      <c r="B7" s="18" t="s">
        <v>5</v>
      </c>
      <c r="C7" s="6" t="s">
        <v>12</v>
      </c>
      <c r="D7" s="7">
        <v>3058000</v>
      </c>
      <c r="E7" s="20">
        <v>45898</v>
      </c>
      <c r="F7" s="3" t="s">
        <v>77</v>
      </c>
      <c r="G7" s="8" t="s">
        <v>6</v>
      </c>
      <c r="H7" s="8" t="s">
        <v>8</v>
      </c>
      <c r="I7" s="8" t="s">
        <v>15</v>
      </c>
      <c r="J7" s="5" t="s">
        <v>94</v>
      </c>
      <c r="K7" s="22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</row>
    <row r="8" spans="1:301" s="25" customFormat="1" ht="18.75" customHeight="1" x14ac:dyDescent="0.3">
      <c r="A8" s="17">
        <f t="shared" si="0"/>
        <v>5</v>
      </c>
      <c r="B8" s="18" t="s">
        <v>5</v>
      </c>
      <c r="C8" s="1" t="s">
        <v>37</v>
      </c>
      <c r="D8" s="7">
        <v>22000000</v>
      </c>
      <c r="E8" s="20">
        <v>45839</v>
      </c>
      <c r="F8" s="3" t="s">
        <v>77</v>
      </c>
      <c r="G8" s="8" t="s">
        <v>6</v>
      </c>
      <c r="H8" s="8" t="s">
        <v>8</v>
      </c>
      <c r="I8" s="8" t="s">
        <v>16</v>
      </c>
      <c r="J8" s="9" t="s">
        <v>95</v>
      </c>
      <c r="K8" s="22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</row>
    <row r="9" spans="1:301" s="27" customFormat="1" ht="18.75" customHeight="1" x14ac:dyDescent="0.3">
      <c r="A9" s="17">
        <f t="shared" si="0"/>
        <v>6</v>
      </c>
      <c r="B9" s="18" t="s">
        <v>5</v>
      </c>
      <c r="C9" s="1" t="s">
        <v>38</v>
      </c>
      <c r="D9" s="2">
        <v>22000000</v>
      </c>
      <c r="E9" s="20">
        <v>45717</v>
      </c>
      <c r="F9" s="3" t="s">
        <v>77</v>
      </c>
      <c r="G9" s="8" t="s">
        <v>6</v>
      </c>
      <c r="H9" s="8" t="s">
        <v>8</v>
      </c>
      <c r="I9" s="8" t="s">
        <v>16</v>
      </c>
      <c r="J9" s="5" t="s">
        <v>95</v>
      </c>
      <c r="K9" s="22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</row>
    <row r="10" spans="1:301" s="25" customFormat="1" ht="18.75" customHeight="1" x14ac:dyDescent="0.3">
      <c r="A10" s="17">
        <f t="shared" si="0"/>
        <v>7</v>
      </c>
      <c r="B10" s="18" t="s">
        <v>5</v>
      </c>
      <c r="C10" s="1" t="s">
        <v>120</v>
      </c>
      <c r="D10" s="2">
        <v>28000000</v>
      </c>
      <c r="E10" s="20">
        <v>45719</v>
      </c>
      <c r="F10" s="3" t="s">
        <v>77</v>
      </c>
      <c r="G10" s="1" t="s">
        <v>6</v>
      </c>
      <c r="H10" s="1" t="s">
        <v>9</v>
      </c>
      <c r="I10" s="1" t="s">
        <v>17</v>
      </c>
      <c r="J10" s="5" t="s">
        <v>96</v>
      </c>
      <c r="K10" s="22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</row>
    <row r="11" spans="1:301" s="25" customFormat="1" ht="18.75" customHeight="1" x14ac:dyDescent="0.3">
      <c r="A11" s="17">
        <f t="shared" si="0"/>
        <v>8</v>
      </c>
      <c r="B11" s="18" t="s">
        <v>5</v>
      </c>
      <c r="C11" s="6" t="s">
        <v>39</v>
      </c>
      <c r="D11" s="10">
        <v>21700000</v>
      </c>
      <c r="E11" s="20">
        <v>45689</v>
      </c>
      <c r="F11" s="3" t="s">
        <v>77</v>
      </c>
      <c r="G11" s="1" t="s">
        <v>75</v>
      </c>
      <c r="H11" s="1" t="s">
        <v>9</v>
      </c>
      <c r="I11" s="1" t="s">
        <v>78</v>
      </c>
      <c r="J11" s="5" t="s">
        <v>97</v>
      </c>
      <c r="K11" s="22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</row>
    <row r="12" spans="1:301" ht="18.75" customHeight="1" x14ac:dyDescent="0.3">
      <c r="A12" s="17">
        <f t="shared" si="0"/>
        <v>9</v>
      </c>
      <c r="B12" s="18" t="s">
        <v>5</v>
      </c>
      <c r="C12" s="1" t="s">
        <v>40</v>
      </c>
      <c r="D12" s="10">
        <v>40000000</v>
      </c>
      <c r="E12" s="20">
        <v>45778</v>
      </c>
      <c r="F12" s="3" t="s">
        <v>77</v>
      </c>
      <c r="G12" s="1" t="s">
        <v>6</v>
      </c>
      <c r="H12" s="1" t="s">
        <v>9</v>
      </c>
      <c r="I12" s="1" t="s">
        <v>18</v>
      </c>
      <c r="J12" s="9" t="s">
        <v>98</v>
      </c>
      <c r="K12" s="22"/>
    </row>
    <row r="13" spans="1:301" s="29" customFormat="1" ht="18.75" customHeight="1" x14ac:dyDescent="0.3">
      <c r="A13" s="17">
        <f t="shared" si="0"/>
        <v>10</v>
      </c>
      <c r="B13" s="18" t="s">
        <v>5</v>
      </c>
      <c r="C13" s="1" t="s">
        <v>41</v>
      </c>
      <c r="D13" s="10">
        <v>50000000</v>
      </c>
      <c r="E13" s="20">
        <v>45719</v>
      </c>
      <c r="F13" s="3" t="s">
        <v>77</v>
      </c>
      <c r="G13" s="3" t="s">
        <v>72</v>
      </c>
      <c r="H13" s="1" t="s">
        <v>9</v>
      </c>
      <c r="I13" s="1" t="s">
        <v>18</v>
      </c>
      <c r="J13" s="9" t="s">
        <v>98</v>
      </c>
      <c r="K13" s="22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</row>
    <row r="14" spans="1:301" s="29" customFormat="1" ht="18.75" customHeight="1" x14ac:dyDescent="0.3">
      <c r="A14" s="17">
        <f t="shared" si="0"/>
        <v>11</v>
      </c>
      <c r="B14" s="18" t="s">
        <v>5</v>
      </c>
      <c r="C14" s="1" t="s">
        <v>42</v>
      </c>
      <c r="D14" s="10">
        <v>1385340000</v>
      </c>
      <c r="E14" s="20">
        <v>45689</v>
      </c>
      <c r="F14" s="3" t="s">
        <v>77</v>
      </c>
      <c r="G14" s="3" t="s">
        <v>6</v>
      </c>
      <c r="H14" s="3" t="s">
        <v>10</v>
      </c>
      <c r="I14" s="3" t="s">
        <v>19</v>
      </c>
      <c r="J14" s="5" t="s">
        <v>99</v>
      </c>
      <c r="K14" s="22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</row>
    <row r="15" spans="1:301" s="25" customFormat="1" ht="18.75" customHeight="1" x14ac:dyDescent="0.3">
      <c r="A15" s="17">
        <f t="shared" si="0"/>
        <v>12</v>
      </c>
      <c r="B15" s="18" t="s">
        <v>5</v>
      </c>
      <c r="C15" s="1" t="s">
        <v>43</v>
      </c>
      <c r="D15" s="10">
        <v>374000000</v>
      </c>
      <c r="E15" s="20">
        <v>45689</v>
      </c>
      <c r="F15" s="3" t="s">
        <v>77</v>
      </c>
      <c r="G15" s="1" t="s">
        <v>6</v>
      </c>
      <c r="H15" s="1" t="s">
        <v>10</v>
      </c>
      <c r="I15" s="1" t="s">
        <v>19</v>
      </c>
      <c r="J15" s="5" t="s">
        <v>99</v>
      </c>
      <c r="K15" s="22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</row>
    <row r="16" spans="1:301" s="25" customFormat="1" ht="18.75" customHeight="1" x14ac:dyDescent="0.3">
      <c r="A16" s="17">
        <f t="shared" si="0"/>
        <v>13</v>
      </c>
      <c r="B16" s="18" t="s">
        <v>5</v>
      </c>
      <c r="C16" s="6" t="s">
        <v>44</v>
      </c>
      <c r="D16" s="10">
        <v>50000000</v>
      </c>
      <c r="E16" s="20">
        <v>45689</v>
      </c>
      <c r="F16" s="3" t="s">
        <v>77</v>
      </c>
      <c r="G16" s="1" t="s">
        <v>72</v>
      </c>
      <c r="H16" s="1" t="s">
        <v>10</v>
      </c>
      <c r="I16" s="1" t="s">
        <v>20</v>
      </c>
      <c r="J16" s="5" t="s">
        <v>100</v>
      </c>
      <c r="K16" s="22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</row>
    <row r="17" spans="1:301" s="25" customFormat="1" ht="18.75" customHeight="1" x14ac:dyDescent="0.3">
      <c r="A17" s="17">
        <f t="shared" si="0"/>
        <v>14</v>
      </c>
      <c r="B17" s="18" t="s">
        <v>5</v>
      </c>
      <c r="C17" s="6" t="s">
        <v>45</v>
      </c>
      <c r="D17" s="10">
        <v>20000000</v>
      </c>
      <c r="E17" s="20">
        <v>45689</v>
      </c>
      <c r="F17" s="3" t="s">
        <v>77</v>
      </c>
      <c r="G17" s="1" t="s">
        <v>6</v>
      </c>
      <c r="H17" s="1" t="s">
        <v>10</v>
      </c>
      <c r="I17" s="1" t="s">
        <v>79</v>
      </c>
      <c r="J17" s="5" t="s">
        <v>101</v>
      </c>
      <c r="K17" s="22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</row>
    <row r="18" spans="1:301" s="25" customFormat="1" ht="18.75" customHeight="1" x14ac:dyDescent="0.3">
      <c r="A18" s="17">
        <f t="shared" si="0"/>
        <v>15</v>
      </c>
      <c r="B18" s="18" t="s">
        <v>5</v>
      </c>
      <c r="C18" s="6" t="s">
        <v>46</v>
      </c>
      <c r="D18" s="10">
        <v>20000000</v>
      </c>
      <c r="E18" s="20">
        <v>45809</v>
      </c>
      <c r="F18" s="3" t="s">
        <v>77</v>
      </c>
      <c r="G18" s="1" t="s">
        <v>6</v>
      </c>
      <c r="H18" s="1" t="s">
        <v>10</v>
      </c>
      <c r="I18" s="1" t="s">
        <v>80</v>
      </c>
      <c r="J18" s="5" t="s">
        <v>103</v>
      </c>
      <c r="K18" s="22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</row>
    <row r="19" spans="1:301" s="25" customFormat="1" ht="18.75" customHeight="1" x14ac:dyDescent="0.3">
      <c r="A19" s="17">
        <f t="shared" si="0"/>
        <v>16</v>
      </c>
      <c r="B19" s="18" t="s">
        <v>5</v>
      </c>
      <c r="C19" s="6" t="s">
        <v>47</v>
      </c>
      <c r="D19" s="10">
        <v>20000000</v>
      </c>
      <c r="E19" s="20">
        <v>45962</v>
      </c>
      <c r="F19" s="3" t="s">
        <v>77</v>
      </c>
      <c r="G19" s="1" t="s">
        <v>6</v>
      </c>
      <c r="H19" s="1" t="s">
        <v>10</v>
      </c>
      <c r="I19" s="1" t="s">
        <v>80</v>
      </c>
      <c r="J19" s="5" t="s">
        <v>102</v>
      </c>
      <c r="K19" s="22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</row>
    <row r="20" spans="1:301" s="25" customFormat="1" ht="18.75" customHeight="1" x14ac:dyDescent="0.3">
      <c r="A20" s="17">
        <f t="shared" si="0"/>
        <v>17</v>
      </c>
      <c r="B20" s="18" t="s">
        <v>31</v>
      </c>
      <c r="C20" s="6" t="s">
        <v>13</v>
      </c>
      <c r="D20" s="10">
        <v>12000000</v>
      </c>
      <c r="E20" s="20">
        <v>45809</v>
      </c>
      <c r="F20" s="3" t="s">
        <v>77</v>
      </c>
      <c r="G20" s="1" t="s">
        <v>6</v>
      </c>
      <c r="H20" s="1" t="s">
        <v>10</v>
      </c>
      <c r="I20" s="1" t="s">
        <v>21</v>
      </c>
      <c r="J20" s="5" t="s">
        <v>102</v>
      </c>
      <c r="K20" s="22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</row>
    <row r="21" spans="1:301" ht="18.75" customHeight="1" x14ac:dyDescent="0.3">
      <c r="A21" s="17">
        <f t="shared" si="0"/>
        <v>18</v>
      </c>
      <c r="B21" s="18" t="s">
        <v>5</v>
      </c>
      <c r="C21" s="6" t="s">
        <v>121</v>
      </c>
      <c r="D21" s="10">
        <v>75000000</v>
      </c>
      <c r="E21" s="20">
        <v>45658</v>
      </c>
      <c r="F21" s="3" t="s">
        <v>77</v>
      </c>
      <c r="G21" s="1" t="s">
        <v>6</v>
      </c>
      <c r="H21" s="1" t="s">
        <v>10</v>
      </c>
      <c r="I21" s="1" t="s">
        <v>21</v>
      </c>
      <c r="J21" s="5" t="s">
        <v>102</v>
      </c>
      <c r="K21" s="22"/>
    </row>
    <row r="22" spans="1:301" ht="18.75" customHeight="1" x14ac:dyDescent="0.3">
      <c r="A22" s="17">
        <f t="shared" si="0"/>
        <v>19</v>
      </c>
      <c r="B22" s="30" t="s">
        <v>5</v>
      </c>
      <c r="C22" s="6" t="s">
        <v>48</v>
      </c>
      <c r="D22" s="10">
        <v>8000000</v>
      </c>
      <c r="E22" s="20">
        <v>45689</v>
      </c>
      <c r="F22" s="3" t="s">
        <v>77</v>
      </c>
      <c r="G22" s="1" t="s">
        <v>6</v>
      </c>
      <c r="H22" s="1" t="s">
        <v>10</v>
      </c>
      <c r="I22" s="1" t="s">
        <v>81</v>
      </c>
      <c r="J22" s="5" t="s">
        <v>105</v>
      </c>
      <c r="K22" s="22"/>
    </row>
    <row r="23" spans="1:301" ht="18.75" customHeight="1" x14ac:dyDescent="0.3">
      <c r="A23" s="17">
        <f t="shared" si="0"/>
        <v>20</v>
      </c>
      <c r="B23" s="30" t="s">
        <v>5</v>
      </c>
      <c r="C23" s="1" t="s">
        <v>49</v>
      </c>
      <c r="D23" s="10">
        <v>4000000</v>
      </c>
      <c r="E23" s="20">
        <v>45689</v>
      </c>
      <c r="F23" s="3" t="s">
        <v>77</v>
      </c>
      <c r="G23" s="1" t="s">
        <v>6</v>
      </c>
      <c r="H23" s="1" t="s">
        <v>10</v>
      </c>
      <c r="I23" s="1" t="s">
        <v>81</v>
      </c>
      <c r="J23" s="5" t="s">
        <v>104</v>
      </c>
      <c r="K23" s="22"/>
    </row>
    <row r="24" spans="1:301" s="25" customFormat="1" ht="18.75" customHeight="1" x14ac:dyDescent="0.3">
      <c r="A24" s="17">
        <f t="shared" si="0"/>
        <v>21</v>
      </c>
      <c r="B24" s="30" t="s">
        <v>5</v>
      </c>
      <c r="C24" s="1" t="s">
        <v>50</v>
      </c>
      <c r="D24" s="10">
        <v>100000000</v>
      </c>
      <c r="E24" s="20">
        <v>45889</v>
      </c>
      <c r="F24" s="3" t="s">
        <v>77</v>
      </c>
      <c r="G24" s="1" t="s">
        <v>72</v>
      </c>
      <c r="H24" s="1" t="s">
        <v>82</v>
      </c>
      <c r="I24" s="1" t="s">
        <v>83</v>
      </c>
      <c r="J24" s="5" t="s">
        <v>106</v>
      </c>
      <c r="K24" s="31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</row>
    <row r="25" spans="1:301" s="25" customFormat="1" ht="18.75" customHeight="1" x14ac:dyDescent="0.3">
      <c r="A25" s="17">
        <f t="shared" si="0"/>
        <v>22</v>
      </c>
      <c r="B25" s="30" t="s">
        <v>5</v>
      </c>
      <c r="C25" s="1" t="s">
        <v>51</v>
      </c>
      <c r="D25" s="10">
        <v>20000000</v>
      </c>
      <c r="E25" s="20">
        <v>45689</v>
      </c>
      <c r="F25" s="3" t="s">
        <v>77</v>
      </c>
      <c r="G25" s="3" t="s">
        <v>27</v>
      </c>
      <c r="H25" s="1" t="s">
        <v>82</v>
      </c>
      <c r="I25" s="1" t="s">
        <v>83</v>
      </c>
      <c r="J25" s="5" t="s">
        <v>106</v>
      </c>
      <c r="K25" s="31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</row>
    <row r="26" spans="1:301" s="25" customFormat="1" ht="18.75" customHeight="1" x14ac:dyDescent="0.3">
      <c r="A26" s="17">
        <f t="shared" si="0"/>
        <v>23</v>
      </c>
      <c r="B26" s="30" t="s">
        <v>5</v>
      </c>
      <c r="C26" s="1" t="s">
        <v>52</v>
      </c>
      <c r="D26" s="10">
        <v>20000000</v>
      </c>
      <c r="E26" s="20">
        <v>45716</v>
      </c>
      <c r="F26" s="3" t="s">
        <v>77</v>
      </c>
      <c r="G26" s="1" t="s">
        <v>6</v>
      </c>
      <c r="H26" s="1" t="s">
        <v>11</v>
      </c>
      <c r="I26" s="1" t="s">
        <v>22</v>
      </c>
      <c r="J26" s="5" t="s">
        <v>107</v>
      </c>
      <c r="K26" s="31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</row>
    <row r="27" spans="1:301" s="25" customFormat="1" ht="18.75" customHeight="1" x14ac:dyDescent="0.3">
      <c r="A27" s="17">
        <f t="shared" si="0"/>
        <v>24</v>
      </c>
      <c r="B27" s="30" t="s">
        <v>5</v>
      </c>
      <c r="C27" s="1" t="s">
        <v>53</v>
      </c>
      <c r="D27" s="10">
        <v>250000000</v>
      </c>
      <c r="E27" s="20">
        <v>45754</v>
      </c>
      <c r="F27" s="1" t="s">
        <v>76</v>
      </c>
      <c r="G27" s="1" t="s">
        <v>73</v>
      </c>
      <c r="H27" s="1" t="s">
        <v>11</v>
      </c>
      <c r="I27" s="1" t="s">
        <v>84</v>
      </c>
      <c r="J27" s="5" t="s">
        <v>108</v>
      </c>
      <c r="K27" s="31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</row>
    <row r="28" spans="1:301" s="25" customFormat="1" ht="18.75" customHeight="1" x14ac:dyDescent="0.3">
      <c r="A28" s="17">
        <f t="shared" si="0"/>
        <v>25</v>
      </c>
      <c r="B28" s="30" t="s">
        <v>5</v>
      </c>
      <c r="C28" s="1" t="s">
        <v>54</v>
      </c>
      <c r="D28" s="10">
        <v>20000000</v>
      </c>
      <c r="E28" s="20">
        <v>45716</v>
      </c>
      <c r="F28" s="3" t="s">
        <v>77</v>
      </c>
      <c r="G28" s="1" t="s">
        <v>6</v>
      </c>
      <c r="H28" s="1" t="s">
        <v>11</v>
      </c>
      <c r="I28" s="1" t="s">
        <v>22</v>
      </c>
      <c r="J28" s="5" t="s">
        <v>107</v>
      </c>
      <c r="K28" s="31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</row>
    <row r="29" spans="1:301" s="25" customFormat="1" ht="18.75" customHeight="1" x14ac:dyDescent="0.3">
      <c r="A29" s="17">
        <f t="shared" si="0"/>
        <v>26</v>
      </c>
      <c r="B29" s="30" t="s">
        <v>5</v>
      </c>
      <c r="C29" s="19" t="s">
        <v>55</v>
      </c>
      <c r="D29" s="10">
        <v>20000000</v>
      </c>
      <c r="E29" s="20">
        <v>45716</v>
      </c>
      <c r="F29" s="3" t="s">
        <v>77</v>
      </c>
      <c r="G29" s="1" t="s">
        <v>6</v>
      </c>
      <c r="H29" s="1" t="s">
        <v>11</v>
      </c>
      <c r="I29" s="1" t="s">
        <v>23</v>
      </c>
      <c r="J29" s="5" t="s">
        <v>109</v>
      </c>
      <c r="K29" s="31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</row>
    <row r="30" spans="1:301" s="25" customFormat="1" ht="18.75" customHeight="1" x14ac:dyDescent="0.3">
      <c r="A30" s="17">
        <f t="shared" si="0"/>
        <v>27</v>
      </c>
      <c r="B30" s="30" t="s">
        <v>5</v>
      </c>
      <c r="C30" s="32" t="s">
        <v>56</v>
      </c>
      <c r="D30" s="10">
        <v>90000000</v>
      </c>
      <c r="E30" s="20">
        <v>45716</v>
      </c>
      <c r="F30" s="3" t="s">
        <v>77</v>
      </c>
      <c r="G30" s="1" t="s">
        <v>6</v>
      </c>
      <c r="H30" s="1" t="s">
        <v>11</v>
      </c>
      <c r="I30" s="1" t="s">
        <v>23</v>
      </c>
      <c r="J30" s="5" t="s">
        <v>109</v>
      </c>
      <c r="K30" s="31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</row>
    <row r="31" spans="1:301" ht="18.75" customHeight="1" x14ac:dyDescent="0.3">
      <c r="A31" s="17">
        <f t="shared" si="0"/>
        <v>28</v>
      </c>
      <c r="B31" s="30" t="s">
        <v>31</v>
      </c>
      <c r="C31" s="11" t="s">
        <v>57</v>
      </c>
      <c r="D31" s="2">
        <v>22000000</v>
      </c>
      <c r="E31" s="20">
        <v>45717</v>
      </c>
      <c r="F31" s="3" t="s">
        <v>77</v>
      </c>
      <c r="G31" s="3" t="s">
        <v>6</v>
      </c>
      <c r="H31" s="3" t="s">
        <v>85</v>
      </c>
      <c r="I31" s="1" t="s">
        <v>112</v>
      </c>
      <c r="J31" s="5" t="s">
        <v>110</v>
      </c>
      <c r="K31" s="31"/>
    </row>
    <row r="32" spans="1:301" ht="18.75" customHeight="1" x14ac:dyDescent="0.3">
      <c r="A32" s="17">
        <f t="shared" si="0"/>
        <v>29</v>
      </c>
      <c r="B32" s="18" t="s">
        <v>31</v>
      </c>
      <c r="C32" s="12" t="s">
        <v>58</v>
      </c>
      <c r="D32" s="2">
        <v>14000000</v>
      </c>
      <c r="E32" s="20">
        <v>45931</v>
      </c>
      <c r="F32" s="3" t="s">
        <v>77</v>
      </c>
      <c r="G32" s="3" t="s">
        <v>6</v>
      </c>
      <c r="H32" s="3" t="s">
        <v>85</v>
      </c>
      <c r="I32" s="1" t="s">
        <v>112</v>
      </c>
      <c r="J32" s="5" t="s">
        <v>110</v>
      </c>
      <c r="K32" s="31"/>
    </row>
    <row r="33" spans="1:301" ht="18.75" customHeight="1" x14ac:dyDescent="0.3">
      <c r="A33" s="17">
        <f t="shared" si="0"/>
        <v>30</v>
      </c>
      <c r="B33" s="18" t="s">
        <v>5</v>
      </c>
      <c r="C33" s="33" t="s">
        <v>59</v>
      </c>
      <c r="D33" s="2">
        <v>20000000</v>
      </c>
      <c r="E33" s="20">
        <v>45691</v>
      </c>
      <c r="F33" s="3" t="s">
        <v>77</v>
      </c>
      <c r="G33" s="3" t="s">
        <v>6</v>
      </c>
      <c r="H33" s="3" t="s">
        <v>85</v>
      </c>
      <c r="I33" s="1" t="s">
        <v>112</v>
      </c>
      <c r="J33" s="5" t="s">
        <v>110</v>
      </c>
      <c r="K33" s="22"/>
    </row>
    <row r="34" spans="1:301" s="27" customFormat="1" ht="18.75" customHeight="1" x14ac:dyDescent="0.3">
      <c r="A34" s="17">
        <f t="shared" si="0"/>
        <v>31</v>
      </c>
      <c r="B34" s="18" t="s">
        <v>5</v>
      </c>
      <c r="C34" s="33" t="s">
        <v>60</v>
      </c>
      <c r="D34" s="7">
        <v>240000000</v>
      </c>
      <c r="E34" s="20">
        <v>45717</v>
      </c>
      <c r="F34" s="3" t="s">
        <v>76</v>
      </c>
      <c r="G34" s="3" t="s">
        <v>73</v>
      </c>
      <c r="H34" s="3" t="s">
        <v>85</v>
      </c>
      <c r="I34" s="3" t="s">
        <v>86</v>
      </c>
      <c r="J34" s="5" t="s">
        <v>113</v>
      </c>
      <c r="K34" s="22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</row>
    <row r="35" spans="1:301" s="25" customFormat="1" ht="18.75" customHeight="1" x14ac:dyDescent="0.3">
      <c r="A35" s="17">
        <f t="shared" si="0"/>
        <v>32</v>
      </c>
      <c r="B35" s="30" t="s">
        <v>5</v>
      </c>
      <c r="C35" s="33" t="s">
        <v>61</v>
      </c>
      <c r="D35" s="7">
        <v>50000000</v>
      </c>
      <c r="E35" s="20">
        <v>45691</v>
      </c>
      <c r="F35" s="3" t="s">
        <v>77</v>
      </c>
      <c r="G35" s="1" t="s">
        <v>6</v>
      </c>
      <c r="H35" s="1" t="s">
        <v>85</v>
      </c>
      <c r="I35" s="1" t="s">
        <v>86</v>
      </c>
      <c r="J35" s="5" t="s">
        <v>113</v>
      </c>
      <c r="K35" s="22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</row>
    <row r="36" spans="1:301" ht="18.75" customHeight="1" x14ac:dyDescent="0.3">
      <c r="A36" s="17">
        <f t="shared" si="0"/>
        <v>33</v>
      </c>
      <c r="B36" s="18" t="s">
        <v>5</v>
      </c>
      <c r="C36" s="19" t="s">
        <v>122</v>
      </c>
      <c r="D36" s="2">
        <v>350000000</v>
      </c>
      <c r="E36" s="20">
        <v>45689</v>
      </c>
      <c r="F36" s="3" t="s">
        <v>123</v>
      </c>
      <c r="G36" s="3" t="s">
        <v>73</v>
      </c>
      <c r="H36" s="1" t="s">
        <v>111</v>
      </c>
      <c r="I36" s="1" t="s">
        <v>87</v>
      </c>
      <c r="J36" s="5" t="s">
        <v>114</v>
      </c>
      <c r="K36" s="31"/>
    </row>
    <row r="37" spans="1:301" ht="18.75" customHeight="1" x14ac:dyDescent="0.3">
      <c r="A37" s="17">
        <f t="shared" si="0"/>
        <v>34</v>
      </c>
      <c r="B37" s="18" t="s">
        <v>5</v>
      </c>
      <c r="C37" s="1" t="s">
        <v>62</v>
      </c>
      <c r="D37" s="2">
        <v>15000000</v>
      </c>
      <c r="E37" s="20">
        <v>45689</v>
      </c>
      <c r="F37" s="3" t="s">
        <v>77</v>
      </c>
      <c r="G37" s="3" t="s">
        <v>27</v>
      </c>
      <c r="H37" s="3" t="s">
        <v>7</v>
      </c>
      <c r="I37" s="3" t="s">
        <v>88</v>
      </c>
      <c r="J37" s="5" t="s">
        <v>115</v>
      </c>
      <c r="K37" s="22"/>
    </row>
    <row r="38" spans="1:301" s="25" customFormat="1" ht="18.75" customHeight="1" x14ac:dyDescent="0.3">
      <c r="A38" s="17">
        <f t="shared" si="0"/>
        <v>35</v>
      </c>
      <c r="B38" s="30" t="s">
        <v>5</v>
      </c>
      <c r="C38" s="1" t="s">
        <v>63</v>
      </c>
      <c r="D38" s="2">
        <v>22000000</v>
      </c>
      <c r="E38" s="20">
        <v>45689</v>
      </c>
      <c r="F38" s="3" t="s">
        <v>77</v>
      </c>
      <c r="G38" s="3" t="s">
        <v>27</v>
      </c>
      <c r="H38" s="3" t="s">
        <v>7</v>
      </c>
      <c r="I38" s="3" t="s">
        <v>89</v>
      </c>
      <c r="J38" s="5" t="s">
        <v>116</v>
      </c>
      <c r="K38" s="22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  <c r="IU38" s="24"/>
      <c r="IV38" s="24"/>
      <c r="IW38" s="24"/>
      <c r="IX38" s="24"/>
      <c r="IY38" s="24"/>
      <c r="IZ38" s="24"/>
      <c r="JA38" s="24"/>
      <c r="JB38" s="24"/>
      <c r="JC38" s="24"/>
      <c r="JD38" s="24"/>
      <c r="JE38" s="24"/>
      <c r="JF38" s="24"/>
      <c r="JG38" s="24"/>
      <c r="JH38" s="24"/>
      <c r="JI38" s="24"/>
      <c r="JJ38" s="24"/>
      <c r="JK38" s="24"/>
      <c r="JL38" s="24"/>
      <c r="JM38" s="24"/>
      <c r="JN38" s="24"/>
      <c r="JO38" s="24"/>
      <c r="JP38" s="24"/>
      <c r="JQ38" s="24"/>
      <c r="JR38" s="24"/>
      <c r="JS38" s="24"/>
      <c r="JT38" s="24"/>
      <c r="JU38" s="24"/>
      <c r="JV38" s="24"/>
      <c r="JW38" s="24"/>
      <c r="JX38" s="24"/>
      <c r="JY38" s="24"/>
      <c r="JZ38" s="24"/>
      <c r="KA38" s="24"/>
      <c r="KB38" s="24"/>
      <c r="KC38" s="24"/>
      <c r="KD38" s="24"/>
      <c r="KE38" s="24"/>
      <c r="KF38" s="24"/>
      <c r="KG38" s="24"/>
      <c r="KH38" s="24"/>
      <c r="KI38" s="24"/>
      <c r="KJ38" s="24"/>
      <c r="KK38" s="24"/>
      <c r="KL38" s="24"/>
      <c r="KM38" s="24"/>
      <c r="KN38" s="24"/>
      <c r="KO38" s="24"/>
    </row>
    <row r="39" spans="1:301" s="25" customFormat="1" ht="18.75" customHeight="1" x14ac:dyDescent="0.3">
      <c r="A39" s="17">
        <f t="shared" si="0"/>
        <v>36</v>
      </c>
      <c r="B39" s="30" t="s">
        <v>5</v>
      </c>
      <c r="C39" s="1" t="s">
        <v>64</v>
      </c>
      <c r="D39" s="2">
        <v>22000000</v>
      </c>
      <c r="E39" s="20">
        <v>45689</v>
      </c>
      <c r="F39" s="3" t="s">
        <v>77</v>
      </c>
      <c r="G39" s="3" t="s">
        <v>27</v>
      </c>
      <c r="H39" s="3" t="s">
        <v>7</v>
      </c>
      <c r="I39" s="3" t="s">
        <v>90</v>
      </c>
      <c r="J39" s="5" t="s">
        <v>117</v>
      </c>
      <c r="K39" s="31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</row>
    <row r="40" spans="1:301" s="25" customFormat="1" ht="18.75" customHeight="1" x14ac:dyDescent="0.3">
      <c r="A40" s="17">
        <f t="shared" si="0"/>
        <v>37</v>
      </c>
      <c r="B40" s="30" t="s">
        <v>5</v>
      </c>
      <c r="C40" s="1" t="s">
        <v>65</v>
      </c>
      <c r="D40" s="2">
        <v>16000000</v>
      </c>
      <c r="E40" s="34">
        <v>45689</v>
      </c>
      <c r="F40" s="3" t="s">
        <v>77</v>
      </c>
      <c r="G40" s="3" t="s">
        <v>27</v>
      </c>
      <c r="H40" s="3" t="s">
        <v>7</v>
      </c>
      <c r="I40" s="3" t="s">
        <v>90</v>
      </c>
      <c r="J40" s="5" t="s">
        <v>117</v>
      </c>
      <c r="K40" s="31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</row>
    <row r="41" spans="1:301" s="25" customFormat="1" ht="18.75" customHeight="1" x14ac:dyDescent="0.3">
      <c r="A41" s="17">
        <f t="shared" si="0"/>
        <v>38</v>
      </c>
      <c r="B41" s="30" t="s">
        <v>5</v>
      </c>
      <c r="C41" s="1" t="s">
        <v>66</v>
      </c>
      <c r="D41" s="2">
        <v>13200000</v>
      </c>
      <c r="E41" s="20" t="s">
        <v>26</v>
      </c>
      <c r="F41" s="3" t="s">
        <v>77</v>
      </c>
      <c r="G41" s="3" t="s">
        <v>27</v>
      </c>
      <c r="H41" s="3" t="s">
        <v>7</v>
      </c>
      <c r="I41" s="3" t="s">
        <v>90</v>
      </c>
      <c r="J41" s="5" t="s">
        <v>117</v>
      </c>
      <c r="K41" s="31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</row>
    <row r="42" spans="1:301" s="25" customFormat="1" ht="18.75" customHeight="1" x14ac:dyDescent="0.3">
      <c r="A42" s="17">
        <f t="shared" si="0"/>
        <v>39</v>
      </c>
      <c r="B42" s="30" t="s">
        <v>5</v>
      </c>
      <c r="C42" s="1" t="s">
        <v>67</v>
      </c>
      <c r="D42" s="2">
        <v>12100000</v>
      </c>
      <c r="E42" s="20" t="s">
        <v>26</v>
      </c>
      <c r="F42" s="3" t="s">
        <v>77</v>
      </c>
      <c r="G42" s="3" t="s">
        <v>27</v>
      </c>
      <c r="H42" s="3" t="s">
        <v>7</v>
      </c>
      <c r="I42" s="3" t="s">
        <v>90</v>
      </c>
      <c r="J42" s="5" t="s">
        <v>117</v>
      </c>
      <c r="K42" s="31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</row>
    <row r="43" spans="1:301" s="25" customFormat="1" ht="18.75" customHeight="1" x14ac:dyDescent="0.3">
      <c r="A43" s="17">
        <f t="shared" si="0"/>
        <v>40</v>
      </c>
      <c r="B43" s="30" t="s">
        <v>5</v>
      </c>
      <c r="C43" s="1" t="s">
        <v>68</v>
      </c>
      <c r="D43" s="2">
        <v>50000000</v>
      </c>
      <c r="E43" s="20" t="s">
        <v>26</v>
      </c>
      <c r="F43" s="3" t="s">
        <v>77</v>
      </c>
      <c r="G43" s="3" t="s">
        <v>74</v>
      </c>
      <c r="H43" s="3" t="s">
        <v>7</v>
      </c>
      <c r="I43" s="3" t="s">
        <v>90</v>
      </c>
      <c r="J43" s="5" t="s">
        <v>117</v>
      </c>
      <c r="K43" s="31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</row>
    <row r="44" spans="1:301" s="25" customFormat="1" ht="18.75" customHeight="1" x14ac:dyDescent="0.3">
      <c r="A44" s="17">
        <f t="shared" si="0"/>
        <v>41</v>
      </c>
      <c r="B44" s="18" t="s">
        <v>5</v>
      </c>
      <c r="C44" s="19" t="s">
        <v>69</v>
      </c>
      <c r="D44" s="35">
        <v>38000000</v>
      </c>
      <c r="E44" s="20" t="s">
        <v>26</v>
      </c>
      <c r="F44" s="3" t="s">
        <v>77</v>
      </c>
      <c r="G44" s="3" t="s">
        <v>74</v>
      </c>
      <c r="H44" s="3" t="s">
        <v>7</v>
      </c>
      <c r="I44" s="3" t="s">
        <v>90</v>
      </c>
      <c r="J44" s="5" t="s">
        <v>117</v>
      </c>
      <c r="K44" s="31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</row>
    <row r="45" spans="1:301" s="25" customFormat="1" ht="18.75" customHeight="1" x14ac:dyDescent="0.3">
      <c r="A45" s="17">
        <f t="shared" si="0"/>
        <v>42</v>
      </c>
      <c r="B45" s="18" t="s">
        <v>5</v>
      </c>
      <c r="C45" s="33" t="s">
        <v>124</v>
      </c>
      <c r="D45" s="35">
        <f>35750000+15400000</f>
        <v>51150000</v>
      </c>
      <c r="E45" s="20">
        <v>45717</v>
      </c>
      <c r="F45" s="3" t="s">
        <v>77</v>
      </c>
      <c r="G45" s="3" t="s">
        <v>72</v>
      </c>
      <c r="H45" s="3" t="s">
        <v>7</v>
      </c>
      <c r="I45" s="3" t="s">
        <v>90</v>
      </c>
      <c r="J45" s="5" t="s">
        <v>117</v>
      </c>
      <c r="K45" s="22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  <c r="IQ45" s="24"/>
      <c r="IR45" s="24"/>
      <c r="IS45" s="24"/>
      <c r="IT45" s="24"/>
      <c r="IU45" s="24"/>
      <c r="IV45" s="24"/>
      <c r="IW45" s="24"/>
      <c r="IX45" s="24"/>
      <c r="IY45" s="24"/>
      <c r="IZ45" s="24"/>
      <c r="JA45" s="24"/>
      <c r="JB45" s="24"/>
      <c r="JC45" s="24"/>
      <c r="JD45" s="24"/>
      <c r="JE45" s="24"/>
      <c r="JF45" s="24"/>
      <c r="JG45" s="24"/>
      <c r="JH45" s="24"/>
      <c r="JI45" s="24"/>
      <c r="JJ45" s="24"/>
      <c r="JK45" s="24"/>
      <c r="JL45" s="24"/>
      <c r="JM45" s="24"/>
      <c r="JN45" s="24"/>
      <c r="JO45" s="24"/>
      <c r="JP45" s="24"/>
      <c r="JQ45" s="24"/>
      <c r="JR45" s="24"/>
      <c r="JS45" s="24"/>
      <c r="JT45" s="24"/>
      <c r="JU45" s="24"/>
      <c r="JV45" s="24"/>
      <c r="JW45" s="24"/>
      <c r="JX45" s="24"/>
      <c r="JY45" s="24"/>
      <c r="JZ45" s="24"/>
      <c r="KA45" s="24"/>
      <c r="KB45" s="24"/>
      <c r="KC45" s="24"/>
      <c r="KD45" s="24"/>
      <c r="KE45" s="24"/>
      <c r="KF45" s="24"/>
      <c r="KG45" s="24"/>
      <c r="KH45" s="24"/>
      <c r="KI45" s="24"/>
      <c r="KJ45" s="24"/>
      <c r="KK45" s="24"/>
      <c r="KL45" s="24"/>
      <c r="KM45" s="24"/>
      <c r="KN45" s="24"/>
      <c r="KO45" s="24"/>
    </row>
    <row r="46" spans="1:301" s="25" customFormat="1" ht="18.75" customHeight="1" x14ac:dyDescent="0.3">
      <c r="A46" s="17">
        <f t="shared" si="0"/>
        <v>43</v>
      </c>
      <c r="B46" s="18" t="s">
        <v>5</v>
      </c>
      <c r="C46" s="33" t="s">
        <v>70</v>
      </c>
      <c r="D46" s="35">
        <v>12000000</v>
      </c>
      <c r="E46" s="20">
        <v>45870</v>
      </c>
      <c r="F46" s="3" t="s">
        <v>77</v>
      </c>
      <c r="G46" s="12" t="s">
        <v>27</v>
      </c>
      <c r="H46" s="12" t="s">
        <v>91</v>
      </c>
      <c r="I46" s="12" t="s">
        <v>92</v>
      </c>
      <c r="J46" s="5" t="s">
        <v>118</v>
      </c>
      <c r="K46" s="22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</row>
    <row r="47" spans="1:301" s="25" customFormat="1" ht="18.75" customHeight="1" thickBot="1" x14ac:dyDescent="0.35">
      <c r="A47" s="38">
        <f>+A46+1</f>
        <v>44</v>
      </c>
      <c r="B47" s="39" t="s">
        <v>5</v>
      </c>
      <c r="C47" s="40" t="s">
        <v>71</v>
      </c>
      <c r="D47" s="41">
        <v>15000000</v>
      </c>
      <c r="E47" s="42">
        <v>45717</v>
      </c>
      <c r="F47" s="43" t="s">
        <v>77</v>
      </c>
      <c r="G47" s="44" t="s">
        <v>27</v>
      </c>
      <c r="H47" s="44" t="s">
        <v>91</v>
      </c>
      <c r="I47" s="44" t="s">
        <v>93</v>
      </c>
      <c r="J47" s="45" t="s">
        <v>119</v>
      </c>
      <c r="K47" s="46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</row>
  </sheetData>
  <autoFilter ref="A3:K47" xr:uid="{00000000-0009-0000-0000-000000000000}"/>
  <mergeCells count="2">
    <mergeCell ref="A1:K1"/>
    <mergeCell ref="A2:K2"/>
  </mergeCells>
  <phoneticPr fontId="2" type="noConversion"/>
  <conditionalFormatting sqref="C3:C1048576">
    <cfRule type="duplicateValues" dxfId="0" priority="3"/>
  </conditionalFormatting>
  <pageMargins left="0.23622047244094491" right="0.23622047244094491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한국도핑방지위원회 2025년 발주계획</vt:lpstr>
      <vt:lpstr>'한국도핑방지위원회 2025년 발주계획'!Print_Area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2024-01-19T08:04:30Z</cp:lastPrinted>
  <dcterms:created xsi:type="dcterms:W3CDTF">2022-09-23T00:43:02Z</dcterms:created>
  <dcterms:modified xsi:type="dcterms:W3CDTF">2025-02-12T06:26:35Z</dcterms:modified>
</cp:coreProperties>
</file>